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476" windowHeight="909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L17" i="1"/>
  <c r="O17" i="1"/>
  <c r="P17" i="1"/>
  <c r="J15" i="1" l="1"/>
  <c r="J16" i="1"/>
  <c r="I17" i="1" l="1"/>
  <c r="D17" i="1"/>
  <c r="C17" i="1"/>
  <c r="G16" i="1"/>
  <c r="F16" i="1"/>
  <c r="G15" i="1"/>
  <c r="F15" i="1"/>
  <c r="F17" i="1" l="1"/>
  <c r="G17" i="1"/>
</calcChain>
</file>

<file path=xl/sharedStrings.xml><?xml version="1.0" encoding="utf-8"?>
<sst xmlns="http://schemas.openxmlformats.org/spreadsheetml/2006/main" count="31" uniqueCount="29">
  <si>
    <t xml:space="preserve">Проект квот добычи </t>
  </si>
  <si>
    <r>
      <rPr>
        <b/>
        <u/>
        <sz val="14"/>
        <rFont val="Calibri"/>
        <family val="2"/>
        <charset val="204"/>
        <scheme val="minor"/>
      </rPr>
      <t>Лося</t>
    </r>
    <r>
      <rPr>
        <b/>
        <sz val="14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</si>
  <si>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</si>
  <si>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</si>
  <si>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</si>
  <si>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</si>
  <si>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</si>
  <si>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</si>
  <si>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</si>
  <si>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</si>
  <si>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</si>
  <si>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</si>
  <si>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</si>
  <si>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</si>
  <si>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</si>
  <si>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до 1 года</t>
  </si>
  <si>
    <t>2021 -2022 гг</t>
  </si>
  <si>
    <t>2022 -2023 гг</t>
  </si>
  <si>
    <t>Без разделения по половому признаку</t>
  </si>
  <si>
    <r>
      <t>Самцы во время гона</t>
    </r>
    <r>
      <rPr>
        <i/>
        <sz val="10"/>
        <rFont val="Calibri"/>
        <family val="2"/>
        <charset val="204"/>
        <scheme val="minor"/>
      </rPr>
      <t xml:space="preserve"> - 15%</t>
    </r>
  </si>
  <si>
    <t>Итого:</t>
  </si>
  <si>
    <t>ООУ</t>
  </si>
  <si>
    <t>8. Каларский район</t>
  </si>
  <si>
    <t>8.1</t>
  </si>
  <si>
    <t>8.2</t>
  </si>
  <si>
    <t>ООО Эрен-плюс</t>
  </si>
  <si>
    <t>на  период:  с  1  августа  2022 г.  до  1  августа  2023 г.</t>
  </si>
  <si>
    <t>самцы с неокостеневшими рогами (пантами)</t>
  </si>
  <si>
    <t>самцы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</si>
</sst>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2" fontId="10" fillId="2" borderId="19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horizontal="center" vertical="center" wrapText="1"/>
    </xf>
    <xf numFmtId="2" fontId="16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4" fillId="2" borderId="19" xfId="0" applyFont="1" applyFill="1" applyBorder="1" applyAlignment="1">
      <alignment vertical="center" wrapText="1"/>
    </xf>
    <xf numFmtId="0" fontId="10" fillId="2" borderId="19" xfId="0" applyFont="1" applyFill="1" applyBorder="1"/>
    <xf numFmtId="49" fontId="14" fillId="2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17" fillId="0" borderId="0" xfId="0" applyFont="1"/>
    <xf numFmtId="1" fontId="3" fillId="2" borderId="19" xfId="0" applyNumberFormat="1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" fontId="8" fillId="2" borderId="19" xfId="0" applyNumberFormat="1" applyFont="1" applyFill="1" applyBorder="1" applyAlignment="1">
      <alignment horizontal="center" vertical="center" textRotation="90" wrapText="1"/>
    </xf>
    <xf numFmtId="1" fontId="8" fillId="2" borderId="18" xfId="0" applyNumberFormat="1" applyFont="1" applyFill="1" applyBorder="1" applyAlignment="1">
      <alignment horizontal="center" vertical="center" textRotation="90"/>
    </xf>
    <xf numFmtId="0" fontId="18" fillId="2" borderId="1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vertical="center"/>
    </xf>
    <xf numFmtId="0" fontId="17" fillId="2" borderId="0" xfId="0" applyFont="1" applyFill="1"/>
    <xf numFmtId="0" fontId="16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/>
    <xf numFmtId="0" fontId="1" fillId="2" borderId="17" xfId="0" applyFont="1" applyFill="1" applyBorder="1" applyAlignment="1"/>
    <xf numFmtId="0" fontId="1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/>
    <xf numFmtId="0" fontId="7" fillId="2" borderId="1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K18"/>
  <sheetViews>
    <sheetView tabSelected="1" zoomScale="80" zoomScaleNormal="80" workbookViewId="0">
      <pane xSplit="6" ySplit="13" topLeftCell="G14" activePane="bottomRight" state="frozen"/>
      <selection pane="topRight" activeCell="L1" sqref="L1"/>
      <selection pane="bottomLeft" activeCell="A15" sqref="A15"/>
      <selection pane="bottomRight" activeCell="G20" sqref="G20"/>
    </sheetView>
  </sheetViews>
  <sheetFormatPr defaultRowHeight="15.6" x14ac:dyDescent="0.3"/>
  <cols>
    <col min="1" max="1" width="7.5546875" style="29" customWidth="1"/>
    <col min="2" max="2" width="48" style="30" customWidth="1"/>
    <col min="3" max="3" width="15.5546875" style="2" customWidth="1"/>
    <col min="4" max="4" width="10.5546875" style="2" customWidth="1"/>
    <col min="5" max="5" width="10.88671875" style="3" customWidth="1"/>
    <col min="6" max="6" width="19.6640625" style="4" customWidth="1"/>
    <col min="7" max="7" width="9.109375" style="5"/>
    <col min="8" max="8" width="9.109375" style="2"/>
    <col min="9" max="9" width="9.109375" style="6"/>
    <col min="10" max="10" width="13" style="2" bestFit="1" customWidth="1"/>
    <col min="11" max="11" width="9.109375" style="2"/>
    <col min="12" max="14" width="8.88671875" style="1" customWidth="1"/>
    <col min="15" max="16" width="10.5546875" style="1" bestFit="1" customWidth="1"/>
    <col min="17" max="89" width="9.109375" style="29"/>
  </cols>
  <sheetData>
    <row r="2" spans="1:89" ht="18" x14ac:dyDescent="0.35">
      <c r="E2" s="56" t="s">
        <v>0</v>
      </c>
      <c r="F2" s="57"/>
    </row>
    <row r="3" spans="1:89" ht="18" x14ac:dyDescent="0.3">
      <c r="F3" s="31" t="s">
        <v>1</v>
      </c>
    </row>
    <row r="4" spans="1:89" ht="18" x14ac:dyDescent="0.3">
      <c r="F4" s="31" t="s">
        <v>2</v>
      </c>
    </row>
    <row r="5" spans="1:89" ht="18" x14ac:dyDescent="0.3">
      <c r="F5" s="31" t="s">
        <v>26</v>
      </c>
    </row>
    <row r="6" spans="1:89" ht="16.2" thickBot="1" x14ac:dyDescent="0.35"/>
    <row r="7" spans="1:89" ht="14.4" x14ac:dyDescent="0.3">
      <c r="A7" s="58" t="s">
        <v>3</v>
      </c>
      <c r="B7" s="61" t="s">
        <v>4</v>
      </c>
      <c r="C7" s="64" t="s">
        <v>5</v>
      </c>
      <c r="D7" s="67" t="s">
        <v>6</v>
      </c>
      <c r="E7" s="68"/>
      <c r="F7" s="71" t="s">
        <v>7</v>
      </c>
      <c r="G7" s="50" t="s">
        <v>8</v>
      </c>
      <c r="H7" s="51"/>
      <c r="I7" s="51"/>
      <c r="J7" s="51"/>
      <c r="K7" s="51"/>
      <c r="L7" s="51"/>
      <c r="M7" s="51"/>
      <c r="N7" s="51"/>
      <c r="O7" s="51"/>
      <c r="P7" s="52"/>
    </row>
    <row r="8" spans="1:89" ht="14.4" customHeight="1" x14ac:dyDescent="0.3">
      <c r="A8" s="59"/>
      <c r="B8" s="62"/>
      <c r="C8" s="65"/>
      <c r="D8" s="69"/>
      <c r="E8" s="70"/>
      <c r="F8" s="72"/>
      <c r="G8" s="53" t="s">
        <v>9</v>
      </c>
      <c r="H8" s="54"/>
      <c r="I8" s="53" t="s">
        <v>10</v>
      </c>
      <c r="J8" s="55"/>
      <c r="K8" s="55"/>
      <c r="L8" s="55"/>
      <c r="M8" s="55"/>
      <c r="N8" s="55"/>
      <c r="O8" s="55"/>
      <c r="P8" s="54"/>
    </row>
    <row r="9" spans="1:89" ht="14.4" customHeight="1" x14ac:dyDescent="0.3">
      <c r="A9" s="59"/>
      <c r="B9" s="62"/>
      <c r="C9" s="65"/>
      <c r="D9" s="69"/>
      <c r="E9" s="70"/>
      <c r="F9" s="72"/>
      <c r="G9" s="32"/>
      <c r="H9" s="33"/>
      <c r="I9" s="32"/>
      <c r="J9" s="34"/>
      <c r="K9" s="34"/>
      <c r="L9" s="35"/>
      <c r="M9" s="35"/>
      <c r="N9" s="35"/>
      <c r="O9" s="35"/>
      <c r="P9" s="36"/>
    </row>
    <row r="10" spans="1:89" ht="15" customHeight="1" thickBot="1" x14ac:dyDescent="0.35">
      <c r="A10" s="59"/>
      <c r="B10" s="62"/>
      <c r="C10" s="65"/>
      <c r="D10" s="69"/>
      <c r="E10" s="70"/>
      <c r="F10" s="72"/>
      <c r="G10" s="77" t="s">
        <v>11</v>
      </c>
      <c r="H10" s="79" t="s">
        <v>12</v>
      </c>
      <c r="I10" s="81" t="s">
        <v>11</v>
      </c>
      <c r="J10" s="79" t="s">
        <v>12</v>
      </c>
      <c r="K10" s="83" t="s">
        <v>13</v>
      </c>
      <c r="L10" s="74" t="s">
        <v>14</v>
      </c>
      <c r="M10" s="75"/>
      <c r="N10" s="75"/>
      <c r="O10" s="75"/>
      <c r="P10" s="76"/>
    </row>
    <row r="11" spans="1:89" ht="156.75" customHeight="1" thickBot="1" x14ac:dyDescent="0.35">
      <c r="A11" s="60"/>
      <c r="B11" s="63"/>
      <c r="C11" s="66"/>
      <c r="D11" s="37" t="s">
        <v>16</v>
      </c>
      <c r="E11" s="38" t="s">
        <v>17</v>
      </c>
      <c r="F11" s="73"/>
      <c r="G11" s="78"/>
      <c r="H11" s="80"/>
      <c r="I11" s="82"/>
      <c r="J11" s="80"/>
      <c r="K11" s="84"/>
      <c r="L11" s="39" t="s">
        <v>19</v>
      </c>
      <c r="M11" s="39" t="s">
        <v>27</v>
      </c>
      <c r="N11" s="39" t="s">
        <v>28</v>
      </c>
      <c r="O11" s="39" t="s">
        <v>18</v>
      </c>
      <c r="P11" s="40" t="s">
        <v>15</v>
      </c>
    </row>
    <row r="12" spans="1:89" s="26" customFormat="1" x14ac:dyDescent="0.3">
      <c r="A12" s="41">
        <v>1</v>
      </c>
      <c r="B12" s="42">
        <v>2</v>
      </c>
      <c r="C12" s="24">
        <v>3</v>
      </c>
      <c r="D12" s="24">
        <v>4</v>
      </c>
      <c r="E12" s="24">
        <v>5</v>
      </c>
      <c r="F12" s="24">
        <v>6</v>
      </c>
      <c r="G12" s="25">
        <v>7</v>
      </c>
      <c r="H12" s="24">
        <v>8</v>
      </c>
      <c r="I12" s="15">
        <v>9</v>
      </c>
      <c r="J12" s="24">
        <v>10</v>
      </c>
      <c r="K12" s="24">
        <v>12</v>
      </c>
      <c r="L12" s="25">
        <v>13</v>
      </c>
      <c r="M12" s="25">
        <v>14</v>
      </c>
      <c r="N12" s="25">
        <v>15</v>
      </c>
      <c r="O12" s="25">
        <v>16</v>
      </c>
      <c r="P12" s="25">
        <v>17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</row>
    <row r="13" spans="1:89" x14ac:dyDescent="0.3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</row>
    <row r="14" spans="1:89" s="2" customFormat="1" ht="14.4" x14ac:dyDescent="0.3">
      <c r="A14" s="44" t="s">
        <v>22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89" s="2" customFormat="1" x14ac:dyDescent="0.3">
      <c r="A15" s="23" t="s">
        <v>23</v>
      </c>
      <c r="B15" s="21" t="s">
        <v>21</v>
      </c>
      <c r="C15" s="7">
        <v>4100.01</v>
      </c>
      <c r="D15" s="8">
        <v>1720</v>
      </c>
      <c r="E15" s="9">
        <v>1155</v>
      </c>
      <c r="F15" s="16">
        <f t="shared" ref="F15:F16" si="0">E15/C15</f>
        <v>0.28170662998382928</v>
      </c>
      <c r="G15" s="10">
        <f>E15*H15%</f>
        <v>34.65</v>
      </c>
      <c r="H15" s="8">
        <v>3</v>
      </c>
      <c r="I15" s="12">
        <v>34</v>
      </c>
      <c r="J15" s="10">
        <f>I15/E15</f>
        <v>2.9437229437229439E-2</v>
      </c>
      <c r="K15" s="8">
        <v>13</v>
      </c>
      <c r="L15" s="14">
        <v>3</v>
      </c>
      <c r="M15" s="14"/>
      <c r="N15" s="14"/>
      <c r="O15" s="14">
        <v>13</v>
      </c>
      <c r="P15" s="14">
        <v>5</v>
      </c>
    </row>
    <row r="16" spans="1:89" s="2" customFormat="1" x14ac:dyDescent="0.3">
      <c r="A16" s="23" t="s">
        <v>24</v>
      </c>
      <c r="B16" s="21" t="s">
        <v>25</v>
      </c>
      <c r="C16" s="7">
        <v>1069.01</v>
      </c>
      <c r="D16" s="8">
        <v>408</v>
      </c>
      <c r="E16" s="9">
        <v>401</v>
      </c>
      <c r="F16" s="16">
        <f t="shared" si="0"/>
        <v>0.37511342269950704</v>
      </c>
      <c r="G16" s="10">
        <f>E16*H16%</f>
        <v>12.03</v>
      </c>
      <c r="H16" s="8">
        <v>3</v>
      </c>
      <c r="I16" s="12">
        <v>12</v>
      </c>
      <c r="J16" s="10">
        <f>I16/E16</f>
        <v>2.9925187032418952E-2</v>
      </c>
      <c r="K16" s="8"/>
      <c r="L16" s="14">
        <v>1</v>
      </c>
      <c r="M16" s="14"/>
      <c r="N16" s="14"/>
      <c r="O16" s="14">
        <v>8</v>
      </c>
      <c r="P16" s="14">
        <v>3</v>
      </c>
    </row>
    <row r="17" spans="1:16" s="2" customFormat="1" x14ac:dyDescent="0.3">
      <c r="A17" s="22"/>
      <c r="B17" s="17" t="s">
        <v>20</v>
      </c>
      <c r="C17" s="28">
        <f>SUM(C15:C16)</f>
        <v>5169.0200000000004</v>
      </c>
      <c r="D17" s="18">
        <f>SUM(D15:D16)</f>
        <v>2128</v>
      </c>
      <c r="E17" s="18">
        <f>SUM(E15:E16)</f>
        <v>1556</v>
      </c>
      <c r="F17" s="19">
        <f>SUM(F15:F16)</f>
        <v>0.65682005268333632</v>
      </c>
      <c r="G17" s="11">
        <f>SUM(G15:G16)</f>
        <v>46.68</v>
      </c>
      <c r="H17" s="8"/>
      <c r="I17" s="20">
        <f>SUM(I15:I16)</f>
        <v>46</v>
      </c>
      <c r="J17" s="13"/>
      <c r="K17" s="8">
        <v>13</v>
      </c>
      <c r="L17" s="27">
        <f>SUM(L15:L16)</f>
        <v>4</v>
      </c>
      <c r="M17" s="27"/>
      <c r="N17" s="27"/>
      <c r="O17" s="27">
        <f>SUM(O15:O16)</f>
        <v>21</v>
      </c>
      <c r="P17" s="27">
        <f>SUM(P15:P16)</f>
        <v>8</v>
      </c>
    </row>
    <row r="18" spans="1:16" s="2" customFormat="1" x14ac:dyDescent="0.3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</row>
  </sheetData>
  <mergeCells count="18">
    <mergeCell ref="G7:P7"/>
    <mergeCell ref="G8:H8"/>
    <mergeCell ref="I8:P8"/>
    <mergeCell ref="E2:F2"/>
    <mergeCell ref="A7:A11"/>
    <mergeCell ref="B7:B11"/>
    <mergeCell ref="C7:C11"/>
    <mergeCell ref="D7:E10"/>
    <mergeCell ref="F7:F11"/>
    <mergeCell ref="L10:P10"/>
    <mergeCell ref="G10:G11"/>
    <mergeCell ref="H10:H11"/>
    <mergeCell ref="I10:I11"/>
    <mergeCell ref="J10:J11"/>
    <mergeCell ref="K10:K11"/>
    <mergeCell ref="A13:P13"/>
    <mergeCell ref="A14:P14"/>
    <mergeCell ref="A18:P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2022-05-22T11:04:27Z</dcterms:modified>
</cp:coreProperties>
</file>